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tal\OneDrive\Área de Trabalho\Arquivos Dra. Camilla\"/>
    </mc:Choice>
  </mc:AlternateContent>
  <xr:revisionPtr revIDLastSave="0" documentId="8_{0FF07300-2D12-4953-B198-20D4E00F1241}" xr6:coauthVersionLast="47" xr6:coauthVersionMax="47" xr10:uidLastSave="{00000000-0000-0000-0000-000000000000}"/>
  <bookViews>
    <workbookView xWindow="-120" yWindow="-120" windowWidth="29040" windowHeight="15720" xr2:uid="{8C6CF484-5728-4520-B340-8B09658BA040}"/>
  </bookViews>
  <sheets>
    <sheet name="Planilha1" sheetId="1" r:id="rId1"/>
  </sheets>
  <definedNames>
    <definedName name="_xlnm.Print_Area" localSheetId="0">Planilha1!$A$5:$E$38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29" i="1"/>
  <c r="D28" i="1"/>
  <c r="D27" i="1"/>
  <c r="D23" i="1"/>
  <c r="D22" i="1"/>
  <c r="D21" i="1"/>
  <c r="D20" i="1"/>
  <c r="D12" i="1"/>
  <c r="D13" i="1"/>
  <c r="D14" i="1"/>
  <c r="D15" i="1"/>
  <c r="D11" i="1"/>
  <c r="D30" i="1" l="1"/>
  <c r="D16" i="1"/>
  <c r="D24" i="1"/>
  <c r="D33" i="1" l="1"/>
  <c r="D36" i="1" s="1"/>
</calcChain>
</file>

<file path=xl/sharedStrings.xml><?xml version="1.0" encoding="utf-8"?>
<sst xmlns="http://schemas.openxmlformats.org/spreadsheetml/2006/main" count="68" uniqueCount="57">
  <si>
    <t>Na semana passada você sentiu algum desses sintomas?</t>
  </si>
  <si>
    <t>Claridade incomoda os olhos</t>
  </si>
  <si>
    <t>Sensação de areia nos olhos</t>
  </si>
  <si>
    <t>Ardência nos olhos</t>
  </si>
  <si>
    <t>Visão imbaçada</t>
  </si>
  <si>
    <t>Visão ruim</t>
  </si>
  <si>
    <t xml:space="preserve">Ler </t>
  </si>
  <si>
    <t>Dirigir à noite</t>
  </si>
  <si>
    <t>Usar o computador</t>
  </si>
  <si>
    <t>Assistir televisão</t>
  </si>
  <si>
    <t>Você já sentiu incômodo ou desconforto em algumas dessas situações na semana passada?</t>
  </si>
  <si>
    <t>Lugar secos incomodam os olhos</t>
  </si>
  <si>
    <t>Lugares com ar condicionado incomodam os olhos</t>
  </si>
  <si>
    <t>O vento incomodam os olhos</t>
  </si>
  <si>
    <t>FINAL</t>
  </si>
  <si>
    <t>nenhum</t>
  </si>
  <si>
    <r>
      <t xml:space="preserve">                                   </t>
    </r>
    <r>
      <rPr>
        <b/>
        <sz val="16"/>
        <color rgb="FF0099CC"/>
        <rFont val="Calibri"/>
        <family val="2"/>
        <scheme val="minor"/>
      </rPr>
      <t>QUESTIONÁRIO DE OLHO SECO (OSDI)</t>
    </r>
  </si>
  <si>
    <t xml:space="preserve">                                               Adaptado pela Dra.Camilla Totti (CRM 157.986)</t>
  </si>
  <si>
    <t xml:space="preserve">                             Selecione N/A caso você não fique exposto à situação da pergunta. </t>
  </si>
  <si>
    <r>
      <rPr>
        <b/>
        <sz val="11"/>
        <color theme="1"/>
        <rFont val="Calibri"/>
        <family val="2"/>
        <scheme val="minor"/>
      </rPr>
      <t>Orientações</t>
    </r>
    <r>
      <rPr>
        <sz val="11"/>
        <color theme="1"/>
        <rFont val="Calibri"/>
        <family val="2"/>
        <scheme val="minor"/>
      </rPr>
      <t>:  Clique sobre a célula "nenhum" e selecione, na seta ao lado direito, sua resposta.</t>
    </r>
  </si>
  <si>
    <t xml:space="preserve">Você deixou de fazer ou não conseguiu fazer direito algumas das coisas abaixo </t>
  </si>
  <si>
    <t>por causa dos olhos?</t>
  </si>
  <si>
    <t>SOMA DE PERGUNTAS (E)</t>
  </si>
  <si>
    <t>SOMA TOTAL RESPOSTAS (D)</t>
  </si>
  <si>
    <r>
      <t xml:space="preserve">    </t>
    </r>
    <r>
      <rPr>
        <b/>
        <sz val="11"/>
        <rFont val="Calibri"/>
        <family val="2"/>
        <scheme val="minor"/>
      </rPr>
      <t xml:space="preserve">                          Normal                        Leve                             Moderado                                                           Intenso</t>
    </r>
  </si>
  <si>
    <r>
      <rPr>
        <b/>
        <sz val="11"/>
        <color theme="1"/>
        <rFont val="Calibri"/>
        <family val="2"/>
        <scheme val="minor"/>
      </rPr>
      <t>Resultado:</t>
    </r>
    <r>
      <rPr>
        <sz val="11"/>
        <color theme="1"/>
        <rFont val="Calibri"/>
        <family val="2"/>
        <scheme val="minor"/>
      </rPr>
      <t xml:space="preserve"> De acordo com o seu resultado final, é possível quantificar a intensidade de olho seco.</t>
    </r>
  </si>
  <si>
    <t>Para aqueles com Olho Seco Moderado (pontuação moderada a alta no OSDI):</t>
  </si>
  <si>
    <t>Se seus sintomas são moderados, é importante levar o olho seco a sério. Aqui estão algumas orientações adicionais:</t>
  </si>
  <si>
    <t>Para aqueles com Olho Seco Intenso (pontuação alta no OSDI):</t>
  </si>
  <si>
    <t>Se você obteve uma pontuação alta no questionário OSDI, seus sintomas de olho seco podem ser intensos e debilitantes. Aqui estão algumas orientações essenciais:</t>
  </si>
  <si>
    <t xml:space="preserve">Parabéns! Com base nas suas respostas ao questionário OSDI, parece que você não está enfrentando sintomas significativos de olho seco. Isso é ótimo para a sua saúde ocular. </t>
  </si>
  <si>
    <t>No entanto, é importante continuar cuidando dos seus olhos. Aqui estão algumas dicas:</t>
  </si>
  <si>
    <t>Para aqueles que não têm olho seco (Normal/pontuação baixa no OSDI):</t>
  </si>
  <si>
    <t>Para aqueles com Olho Seco Leve:</t>
  </si>
  <si>
    <t>Se você obteve uma pontuação discreta no questionário OSDI, pode estar enfrentando sintomas leves de olho seco. Aqui estão algumas orientações:</t>
  </si>
  <si>
    <t>A conscientização sobre o olho seco é fundamental para garantir que as pessoas busquem ajuda adequada e mantenham a saúde ocular.</t>
  </si>
  <si>
    <t xml:space="preserve">  Lembrando que estas são orientações gerais e que cada caso de olho seco pode ser único. O acompanhamento regular com um oftalmologista é crucial para um tratamento eficaz e personalizado. </t>
  </si>
  <si>
    <r>
      <t>Hidratação Ocular:</t>
    </r>
    <r>
      <rPr>
        <sz val="12"/>
        <color rgb="FF374151"/>
        <rFont val="Calibri"/>
        <family val="2"/>
        <scheme val="minor"/>
      </rPr>
      <t xml:space="preserve"> Mantenha-se hidratado bebendo água suficiente ao longo do dia, pois a hidratação adequada é fundamental para a saúde dos olhos.</t>
    </r>
  </si>
  <si>
    <r>
      <t>Piscar Conscientemente:</t>
    </r>
    <r>
      <rPr>
        <sz val="12"/>
        <color rgb="FF374151"/>
        <rFont val="Calibri"/>
        <family val="2"/>
        <scheme val="minor"/>
      </rPr>
      <t xml:space="preserve"> Lembre-se de piscar regularmente, especialmente quando estiver usando dispositivos eletrônicos por períodos prolongados.</t>
    </r>
  </si>
  <si>
    <r>
      <t>Proteção Solar:</t>
    </r>
    <r>
      <rPr>
        <sz val="12"/>
        <color rgb="FF374151"/>
        <rFont val="Calibri"/>
        <family val="2"/>
        <scheme val="minor"/>
      </rPr>
      <t xml:space="preserve"> Use óculos de sol que bloqueiem os raios ultravioleta para proteger seus olhos dos danos causados pelo sol.</t>
    </r>
  </si>
  <si>
    <r>
      <t>Exames Oftalmológicos Regulares:</t>
    </r>
    <r>
      <rPr>
        <sz val="12"/>
        <color rgb="FF374151"/>
        <rFont val="Calibri"/>
        <family val="2"/>
        <scheme val="minor"/>
      </rPr>
      <t xml:space="preserve"> Agende consultas de rotina com um oftalmologista para garantir que seus olhos permaneçam saudáveis ao longo do tempo.</t>
    </r>
  </si>
  <si>
    <r>
      <t>Uso de Lágrimas Artificiais:</t>
    </r>
    <r>
      <rPr>
        <sz val="12"/>
        <color rgb="FF374151"/>
        <rFont val="Calibri"/>
        <family val="2"/>
        <scheme val="minor"/>
      </rPr>
      <t xml:space="preserve"> Considere o uso de lágrimas artificiais, os famosos colírios lubrificantes, para aliviar a irritação ocular. Escolha produtos sem conservantes, se possível.</t>
    </r>
  </si>
  <si>
    <r>
      <t>Piscar Conscientemente:</t>
    </r>
    <r>
      <rPr>
        <sz val="12"/>
        <color rgb="FF374151"/>
        <rFont val="Calibri"/>
        <family val="2"/>
        <scheme val="minor"/>
      </rPr>
      <t xml:space="preserve"> Lembre-se de piscar regularmente, especialmente quando estiver lendo ou trabalhando em um computador.</t>
    </r>
  </si>
  <si>
    <r>
      <t>Umidificação do Ambiente:</t>
    </r>
    <r>
      <rPr>
        <sz val="12"/>
        <color rgb="FF374151"/>
        <rFont val="Calibri"/>
        <family val="2"/>
        <scheme val="minor"/>
      </rPr>
      <t xml:space="preserve"> Use um umidificador no ambiente em que passa a maior parte do tempo para manter a umidade relativa adequada.</t>
    </r>
  </si>
  <si>
    <r>
      <t>Evite Ambientes Secos e Ventilados:</t>
    </r>
    <r>
      <rPr>
        <sz val="12"/>
        <color rgb="FF374151"/>
        <rFont val="Calibri"/>
        <family val="2"/>
        <scheme val="minor"/>
      </rPr>
      <t xml:space="preserve"> Evite áreas com ar condicionado forte ou ambientes muito secos, sempre que possível.</t>
    </r>
  </si>
  <si>
    <r>
      <t>Consulta ao Oftalmologista:</t>
    </r>
    <r>
      <rPr>
        <sz val="12"/>
        <color rgb="FF374151"/>
        <rFont val="Calibri"/>
        <family val="2"/>
        <scheme val="minor"/>
      </rPr>
      <t xml:space="preserve"> Marque uma consulta com um oftalmologista especializado em olho seco para uma avaliação e orientações personalizadas.</t>
    </r>
  </si>
  <si>
    <r>
      <t>Terapia com Lágrimas Artificiais:</t>
    </r>
    <r>
      <rPr>
        <sz val="12"/>
        <color rgb="FF374151"/>
        <rFont val="Calibri"/>
        <family val="2"/>
        <scheme val="minor"/>
      </rPr>
      <t xml:space="preserve"> Use lágrimas artificiais prescritas pelo seu médico de acordo com suas recomendações.</t>
    </r>
  </si>
  <si>
    <r>
      <t>Evite Ambientes Extremamente Secos:</t>
    </r>
    <r>
      <rPr>
        <sz val="12"/>
        <color rgb="FF374151"/>
        <rFont val="Calibri"/>
        <family val="2"/>
        <scheme val="minor"/>
      </rPr>
      <t xml:space="preserve"> Evite exposição prolongada a ambientes extremamente secos ou com ventilação intensa.</t>
    </r>
  </si>
  <si>
    <r>
      <t>Consulta Urgente ao Especialista:</t>
    </r>
    <r>
      <rPr>
        <sz val="12"/>
        <color rgb="FF374151"/>
        <rFont val="Calibri"/>
        <family val="2"/>
        <scheme val="minor"/>
      </rPr>
      <t xml:space="preserve"> Marque uma consulta urgente com um oftalmologista especializado em olho seco para um diagnóstico preciso e tratamento adequado.</t>
    </r>
  </si>
  <si>
    <r>
      <t>Acompanhamento Rigoroso:</t>
    </r>
    <r>
      <rPr>
        <sz val="12"/>
        <color rgb="FF374151"/>
        <rFont val="Calibri"/>
        <family val="2"/>
        <scheme val="minor"/>
      </rPr>
      <t xml:space="preserve"> Siga rigorosamente as orientações do seu oftalmologista e compareça a todas as consultas de acompanhamento.</t>
    </r>
  </si>
  <si>
    <r>
      <t>Estilo de Vida e Ambiente:</t>
    </r>
    <r>
      <rPr>
        <sz val="12"/>
        <color rgb="FF374151"/>
        <rFont val="Calibri"/>
        <family val="2"/>
        <scheme val="minor"/>
      </rPr>
      <t xml:space="preserve"> Faça modificações significativas no seu estilo de vida e ambiente para minimizar a exposição a fatores agravantes, como ar condicionado forte ou poluição.</t>
    </r>
  </si>
  <si>
    <r>
      <t>Tratamentos Avançados:</t>
    </r>
    <r>
      <rPr>
        <sz val="12"/>
        <color rgb="FF374151"/>
        <rFont val="Calibri"/>
        <family val="2"/>
        <scheme val="minor"/>
      </rPr>
      <t xml:space="preserve"> Seu médico pode recomendar tratamentos avançados, como i-Lux, terapia com luz pulsada ou medicação controlada, dependendo do seu caso.</t>
    </r>
  </si>
  <si>
    <r>
      <t>Tratamentos Adicionais:</t>
    </r>
    <r>
      <rPr>
        <sz val="12"/>
        <color rgb="FF374151"/>
        <rFont val="Calibri"/>
        <family val="2"/>
        <scheme val="minor"/>
      </rPr>
      <t xml:space="preserve"> Considere tratamentos adicionais, como suplementação com ômega 3, compressas mornas, higiene das pálpebras e, em casos graves, procedimentos específicos para olho seco.</t>
    </r>
  </si>
  <si>
    <t>Site:            www.dracamillatotti.com.br</t>
  </si>
  <si>
    <t>Telefone:    11-3289-0123</t>
  </si>
  <si>
    <t>Whatsapp: 11-94362-7218</t>
  </si>
  <si>
    <t>Instagram:  camillatotti.oftalmo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</si>
</sst>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99CC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99CC"/>
      <name val="Calibri"/>
      <family val="2"/>
      <scheme val="minor"/>
    </font>
    <font>
      <sz val="12"/>
      <color rgb="FF0099CC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374151"/>
      <name val="Calibri"/>
      <family val="2"/>
      <scheme val="minor"/>
    </font>
    <font>
      <sz val="12"/>
      <color rgb="FF374151"/>
      <name val="Calibri"/>
      <family val="2"/>
      <scheme val="minor"/>
    </font>
    <font>
      <sz val="13"/>
      <color rgb="FF37415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E6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4" borderId="0" xfId="0" applyFill="1"/>
    <xf numFmtId="0" fontId="1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13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4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13" fillId="0" borderId="0" xfId="0" applyFont="1" applyAlignment="1">
      <alignment horizontal="left" vertical="center" indent="1"/>
    </xf>
    <xf numFmtId="0" fontId="16" fillId="0" borderId="0" xfId="0" applyFont="1"/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5" fillId="5" borderId="0" xfId="0" applyFont="1" applyFill="1" applyAlignment="1">
      <alignment horizontal="left" vertical="center" inden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B4E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42</xdr:row>
      <xdr:rowOff>171450</xdr:rowOff>
    </xdr:from>
    <xdr:to>
      <xdr:col>4</xdr:col>
      <xdr:colOff>414088</xdr:colOff>
      <xdr:row>44</xdr:row>
      <xdr:rowOff>55454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E481280-8EA9-E177-63C2-5B47D4796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8372475"/>
          <a:ext cx="5862388" cy="265004"/>
        </a:xfrm>
        <a:prstGeom prst="rect">
          <a:avLst/>
        </a:prstGeom>
      </xdr:spPr>
    </xdr:pic>
    <xdr:clientData/>
  </xdr:twoCellAnchor>
  <xdr:twoCellAnchor>
    <xdr:from>
      <xdr:col>0</xdr:col>
      <xdr:colOff>214312</xdr:colOff>
      <xdr:row>45</xdr:row>
      <xdr:rowOff>142876</xdr:rowOff>
    </xdr:from>
    <xdr:to>
      <xdr:col>4</xdr:col>
      <xdr:colOff>389975</xdr:colOff>
      <xdr:row>64</xdr:row>
      <xdr:rowOff>85727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278555FF-5EFD-595D-C0D8-05A744543CF8}"/>
            </a:ext>
          </a:extLst>
        </xdr:cNvPr>
        <xdr:cNvGrpSpPr/>
      </xdr:nvGrpSpPr>
      <xdr:grpSpPr>
        <a:xfrm>
          <a:off x="214312" y="8915401"/>
          <a:ext cx="6300238" cy="3562351"/>
          <a:chOff x="80962" y="7734301"/>
          <a:chExt cx="6300238" cy="3562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1619CD24-333A-65EA-6785-F95FEA67C2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1950" y="7734301"/>
            <a:ext cx="6019250" cy="3257550"/>
          </a:xfrm>
          <a:prstGeom prst="rect">
            <a:avLst/>
          </a:prstGeom>
        </xdr:spPr>
      </xdr:pic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D953A38C-FDFF-BA5E-8232-2D374D8C5FEE}"/>
              </a:ext>
            </a:extLst>
          </xdr:cNvPr>
          <xdr:cNvSpPr txBox="1"/>
        </xdr:nvSpPr>
        <xdr:spPr>
          <a:xfrm rot="16200000">
            <a:off x="-1057275" y="9058275"/>
            <a:ext cx="25717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/>
              <a:t>SOMA DE PERGUNTAS RESPONDIDAS (E)</a:t>
            </a:r>
          </a:p>
        </xdr:txBody>
      </xdr: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3EBBDF4E-A9EE-48FB-A916-0B03E367E8D3}"/>
              </a:ext>
            </a:extLst>
          </xdr:cNvPr>
          <xdr:cNvSpPr txBox="1"/>
        </xdr:nvSpPr>
        <xdr:spPr>
          <a:xfrm>
            <a:off x="2162176" y="11001377"/>
            <a:ext cx="25717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100" b="1"/>
              <a:t>SOMA TOTAL</a:t>
            </a:r>
            <a:r>
              <a:rPr lang="pt-BR" sz="1100" b="1" baseline="0"/>
              <a:t> RESPOSTAS </a:t>
            </a:r>
            <a:r>
              <a:rPr lang="pt-BR" sz="1100" b="1"/>
              <a:t>(D)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F997-55D5-44FD-ABD6-A9D0576A0C79}">
  <dimension ref="A2:R115"/>
  <sheetViews>
    <sheetView showGridLines="0" tabSelected="1" zoomScaleNormal="100" zoomScaleSheetLayoutView="100" workbookViewId="0">
      <selection activeCell="C116" sqref="C116"/>
    </sheetView>
  </sheetViews>
  <sheetFormatPr defaultRowHeight="15" x14ac:dyDescent="0.25"/>
  <cols>
    <col min="1" max="1" width="3.42578125" customWidth="1"/>
    <col min="2" max="2" width="43.42578125" bestFit="1" customWidth="1"/>
    <col min="3" max="3" width="23.5703125" style="1" customWidth="1"/>
    <col min="4" max="4" width="21.42578125" style="1" customWidth="1"/>
  </cols>
  <sheetData>
    <row r="2" spans="1:5" ht="21" x14ac:dyDescent="0.35">
      <c r="A2" s="10" t="s">
        <v>16</v>
      </c>
      <c r="B2" s="9"/>
      <c r="C2" s="12"/>
      <c r="D2" s="12"/>
      <c r="E2" s="13"/>
    </row>
    <row r="3" spans="1:5" ht="15.75" x14ac:dyDescent="0.25">
      <c r="A3" s="11" t="s">
        <v>17</v>
      </c>
      <c r="B3" s="9"/>
      <c r="C3" s="12"/>
      <c r="D3" s="12"/>
      <c r="E3" s="13"/>
    </row>
    <row r="4" spans="1:5" ht="15.75" x14ac:dyDescent="0.25">
      <c r="A4" s="11"/>
      <c r="B4" s="9"/>
      <c r="C4" s="12"/>
      <c r="D4" s="12"/>
      <c r="E4" s="13"/>
    </row>
    <row r="5" spans="1:5" x14ac:dyDescent="0.25">
      <c r="A5" s="8"/>
      <c r="B5" s="14"/>
      <c r="C5" s="15"/>
      <c r="D5" s="15"/>
      <c r="E5" s="14"/>
    </row>
    <row r="6" spans="1:5" x14ac:dyDescent="0.25">
      <c r="A6" s="8"/>
      <c r="B6" s="14" t="s">
        <v>19</v>
      </c>
      <c r="C6" s="15"/>
      <c r="D6" s="15"/>
      <c r="E6" s="14"/>
    </row>
    <row r="7" spans="1:5" x14ac:dyDescent="0.25">
      <c r="A7" s="8"/>
      <c r="B7" s="14" t="s">
        <v>18</v>
      </c>
      <c r="C7" s="15"/>
      <c r="D7" s="15"/>
      <c r="E7" s="14"/>
    </row>
    <row r="8" spans="1:5" x14ac:dyDescent="0.25">
      <c r="A8" s="8"/>
      <c r="B8" s="14"/>
      <c r="C8" s="15"/>
      <c r="D8" s="15"/>
      <c r="E8" s="14"/>
    </row>
    <row r="9" spans="1:5" x14ac:dyDescent="0.25">
      <c r="B9" s="13"/>
      <c r="C9" s="12"/>
      <c r="D9" s="12"/>
      <c r="E9" s="13"/>
    </row>
    <row r="10" spans="1:5" ht="15.75" x14ac:dyDescent="0.25">
      <c r="B10" s="23" t="s">
        <v>0</v>
      </c>
      <c r="C10" s="23"/>
      <c r="D10" s="23"/>
      <c r="E10" s="13"/>
    </row>
    <row r="11" spans="1:5" x14ac:dyDescent="0.25">
      <c r="B11" s="16" t="s">
        <v>1</v>
      </c>
      <c r="C11" s="17" t="s">
        <v>15</v>
      </c>
      <c r="D11" s="17">
        <f>IF(C11="7 dias na semana",4,IF(C11="5-6 dias na semana",3,IF(C11="3-4 dias na semana",2,IF(C11="1-2 dias na semana",1,IF(C11="nenhum",0,0)))))</f>
        <v>0</v>
      </c>
      <c r="E11" s="13"/>
    </row>
    <row r="12" spans="1:5" x14ac:dyDescent="0.25">
      <c r="B12" s="16" t="s">
        <v>2</v>
      </c>
      <c r="C12" s="17" t="s">
        <v>15</v>
      </c>
      <c r="D12" s="17">
        <f t="shared" ref="D12:D15" si="0">IF(C12="7 dias na semana",4,IF(C12="5-6 dias na semana",3,IF(C12="3-4 dias na semana",2,IF(C12="1-2 dias na semana",1,IF(C12="nenhum",0,0)))))</f>
        <v>0</v>
      </c>
      <c r="E12" s="13"/>
    </row>
    <row r="13" spans="1:5" x14ac:dyDescent="0.25">
      <c r="B13" s="16" t="s">
        <v>3</v>
      </c>
      <c r="C13" s="17" t="s">
        <v>15</v>
      </c>
      <c r="D13" s="17">
        <f t="shared" si="0"/>
        <v>0</v>
      </c>
      <c r="E13" s="13"/>
    </row>
    <row r="14" spans="1:5" x14ac:dyDescent="0.25">
      <c r="B14" s="16" t="s">
        <v>4</v>
      </c>
      <c r="C14" s="17" t="s">
        <v>15</v>
      </c>
      <c r="D14" s="17">
        <f t="shared" si="0"/>
        <v>0</v>
      </c>
      <c r="E14" s="13"/>
    </row>
    <row r="15" spans="1:5" x14ac:dyDescent="0.25">
      <c r="B15" s="16" t="s">
        <v>5</v>
      </c>
      <c r="C15" s="17" t="s">
        <v>15</v>
      </c>
      <c r="D15" s="17">
        <f t="shared" si="0"/>
        <v>0</v>
      </c>
      <c r="E15" s="13"/>
    </row>
    <row r="16" spans="1:5" x14ac:dyDescent="0.25">
      <c r="B16" s="13"/>
      <c r="C16" s="12"/>
      <c r="D16" s="18">
        <f>SUM(D11:D15)</f>
        <v>0</v>
      </c>
      <c r="E16" s="13"/>
    </row>
    <row r="17" spans="2:5" x14ac:dyDescent="0.25">
      <c r="B17" s="13"/>
      <c r="C17" s="12"/>
      <c r="D17" s="20"/>
      <c r="E17" s="13"/>
    </row>
    <row r="18" spans="2:5" ht="15.75" x14ac:dyDescent="0.25">
      <c r="B18" s="23" t="s">
        <v>20</v>
      </c>
      <c r="C18" s="23"/>
      <c r="D18" s="23"/>
      <c r="E18" s="13"/>
    </row>
    <row r="19" spans="2:5" ht="15.75" x14ac:dyDescent="0.25">
      <c r="B19" s="24" t="s">
        <v>21</v>
      </c>
      <c r="C19" s="2"/>
      <c r="D19" s="2"/>
      <c r="E19" s="13"/>
    </row>
    <row r="20" spans="2:5" x14ac:dyDescent="0.25">
      <c r="B20" s="16" t="s">
        <v>6</v>
      </c>
      <c r="C20" s="17" t="s">
        <v>15</v>
      </c>
      <c r="D20" s="17">
        <f t="shared" ref="D20:D23" si="1">IF(C20="7 dias na semana",4,IF(C20="5-6 dias na semana",3,IF(C20="3-4 dias na semana",2,IF(C20="1-2 dias na semana",1,IF(C20="nenhum",0,0)))))</f>
        <v>0</v>
      </c>
      <c r="E20" s="13"/>
    </row>
    <row r="21" spans="2:5" x14ac:dyDescent="0.25">
      <c r="B21" s="16" t="s">
        <v>7</v>
      </c>
      <c r="C21" s="17" t="s">
        <v>15</v>
      </c>
      <c r="D21" s="17">
        <f t="shared" si="1"/>
        <v>0</v>
      </c>
      <c r="E21" s="13"/>
    </row>
    <row r="22" spans="2:5" x14ac:dyDescent="0.25">
      <c r="B22" s="16" t="s">
        <v>8</v>
      </c>
      <c r="C22" s="17" t="s">
        <v>15</v>
      </c>
      <c r="D22" s="17">
        <f t="shared" si="1"/>
        <v>0</v>
      </c>
      <c r="E22" s="13"/>
    </row>
    <row r="23" spans="2:5" x14ac:dyDescent="0.25">
      <c r="B23" s="16" t="s">
        <v>9</v>
      </c>
      <c r="C23" s="17" t="s">
        <v>15</v>
      </c>
      <c r="D23" s="17">
        <f t="shared" si="1"/>
        <v>0</v>
      </c>
      <c r="E23" s="13"/>
    </row>
    <row r="24" spans="2:5" x14ac:dyDescent="0.25">
      <c r="B24" s="13"/>
      <c r="C24" s="12"/>
      <c r="D24" s="18">
        <f>SUM(D20:D23)</f>
        <v>0</v>
      </c>
      <c r="E24" s="13"/>
    </row>
    <row r="25" spans="2:5" x14ac:dyDescent="0.25">
      <c r="B25" s="13"/>
      <c r="C25" s="12"/>
      <c r="D25" s="20"/>
      <c r="E25" s="13"/>
    </row>
    <row r="26" spans="2:5" ht="15.75" x14ac:dyDescent="0.25">
      <c r="B26" s="23" t="s">
        <v>10</v>
      </c>
      <c r="C26" s="23"/>
      <c r="D26" s="23"/>
      <c r="E26" s="13"/>
    </row>
    <row r="27" spans="2:5" x14ac:dyDescent="0.25">
      <c r="B27" s="16" t="s">
        <v>13</v>
      </c>
      <c r="C27" s="17" t="s">
        <v>15</v>
      </c>
      <c r="D27" s="17">
        <f t="shared" ref="D27:D28" si="2">IF(C27="7 dias na semana",4,IF(C27="5-6 dias na semana",3,IF(C27="3-4 dias na semana",2,IF(C27="1-2 dias na semana",1,IF(C27="nenhum",0,0)))))</f>
        <v>0</v>
      </c>
      <c r="E27" s="13"/>
    </row>
    <row r="28" spans="2:5" x14ac:dyDescent="0.25">
      <c r="B28" s="16" t="s">
        <v>11</v>
      </c>
      <c r="C28" s="17" t="s">
        <v>15</v>
      </c>
      <c r="D28" s="17">
        <f t="shared" si="2"/>
        <v>0</v>
      </c>
      <c r="E28" s="13"/>
    </row>
    <row r="29" spans="2:5" x14ac:dyDescent="0.25">
      <c r="B29" s="16" t="s">
        <v>12</v>
      </c>
      <c r="C29" s="17" t="s">
        <v>15</v>
      </c>
      <c r="D29" s="17">
        <f>IF(C29="7 dias na semana",4,IF(C29="5-6 dias na semana",3,IF(C29="3-4 dias na semana",2,IF(C29="1-2 dias na semana",1,IF(C29="nenhum",0,0)))))</f>
        <v>0</v>
      </c>
      <c r="E29" s="13"/>
    </row>
    <row r="30" spans="2:5" x14ac:dyDescent="0.25">
      <c r="B30" s="13"/>
      <c r="C30" s="12"/>
      <c r="D30" s="18">
        <f>SUM(D27:D29)</f>
        <v>0</v>
      </c>
      <c r="E30" s="13"/>
    </row>
    <row r="31" spans="2:5" x14ac:dyDescent="0.25">
      <c r="B31" s="13"/>
      <c r="C31" s="12"/>
      <c r="D31" s="20"/>
      <c r="E31" s="13"/>
    </row>
    <row r="32" spans="2:5" x14ac:dyDescent="0.25">
      <c r="B32" s="13"/>
      <c r="C32" s="12"/>
      <c r="D32" s="12"/>
      <c r="E32" s="13"/>
    </row>
    <row r="33" spans="2:5" x14ac:dyDescent="0.25">
      <c r="B33" s="13"/>
      <c r="C33" s="4" t="s">
        <v>23</v>
      </c>
      <c r="D33" s="19">
        <f>SUM(D30,D24,D16)</f>
        <v>0</v>
      </c>
      <c r="E33" s="13"/>
    </row>
    <row r="34" spans="2:5" x14ac:dyDescent="0.25">
      <c r="B34" s="13"/>
      <c r="C34" s="4" t="s">
        <v>22</v>
      </c>
      <c r="D34" s="3">
        <f>12-COUNTIF(C20:C29,"N/A")</f>
        <v>12</v>
      </c>
      <c r="E34" s="13"/>
    </row>
    <row r="35" spans="2:5" ht="15.75" thickBot="1" x14ac:dyDescent="0.3">
      <c r="B35" s="13"/>
      <c r="C35" s="12"/>
      <c r="D35" s="12"/>
      <c r="E35" s="13"/>
    </row>
    <row r="36" spans="2:5" s="5" customFormat="1" ht="19.5" thickBot="1" x14ac:dyDescent="0.35">
      <c r="C36" s="6" t="s">
        <v>14</v>
      </c>
      <c r="D36" s="7">
        <f>(D33*25)/D34</f>
        <v>0</v>
      </c>
    </row>
    <row r="40" spans="2:5" x14ac:dyDescent="0.25">
      <c r="B40" t="s">
        <v>25</v>
      </c>
    </row>
    <row r="43" spans="2:5" x14ac:dyDescent="0.25">
      <c r="B43" s="25" t="s">
        <v>24</v>
      </c>
    </row>
    <row r="68" spans="2:16" ht="15.75" x14ac:dyDescent="0.25">
      <c r="B68" s="27" t="s">
        <v>32</v>
      </c>
      <c r="C68" s="28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0"/>
    </row>
    <row r="69" spans="2:16" x14ac:dyDescent="0.25">
      <c r="B69" s="3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32"/>
    </row>
    <row r="70" spans="2:16" ht="15.75" x14ac:dyDescent="0.25">
      <c r="B70" s="33" t="s">
        <v>30</v>
      </c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2"/>
    </row>
    <row r="71" spans="2:16" ht="15.75" x14ac:dyDescent="0.25">
      <c r="B71" s="33" t="s">
        <v>31</v>
      </c>
      <c r="C71" s="22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32"/>
    </row>
    <row r="72" spans="2:16" x14ac:dyDescent="0.25">
      <c r="B72" s="34"/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2"/>
    </row>
    <row r="73" spans="2:16" ht="15.75" x14ac:dyDescent="0.25">
      <c r="B73" s="35" t="s">
        <v>37</v>
      </c>
      <c r="C73" s="22"/>
      <c r="D73" s="2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2"/>
    </row>
    <row r="74" spans="2:16" ht="15.75" x14ac:dyDescent="0.25">
      <c r="B74" s="35" t="s">
        <v>38</v>
      </c>
      <c r="C74" s="22"/>
      <c r="D74" s="2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2"/>
    </row>
    <row r="75" spans="2:16" ht="15.75" x14ac:dyDescent="0.25">
      <c r="B75" s="35" t="s">
        <v>39</v>
      </c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2"/>
    </row>
    <row r="76" spans="2:16" ht="15.75" x14ac:dyDescent="0.25">
      <c r="B76" s="35" t="s">
        <v>40</v>
      </c>
      <c r="C76" s="22"/>
      <c r="D76" s="2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2"/>
    </row>
    <row r="77" spans="2:16" ht="15.75" x14ac:dyDescent="0.25">
      <c r="B77" s="36"/>
      <c r="C77" s="37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2:16" x14ac:dyDescent="0.25">
      <c r="B78" s="13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2:16" ht="15.75" x14ac:dyDescent="0.25">
      <c r="B79" s="27" t="s">
        <v>33</v>
      </c>
      <c r="C79" s="28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0"/>
    </row>
    <row r="80" spans="2:16" x14ac:dyDescent="0.25">
      <c r="B80" s="31"/>
      <c r="C80" s="22"/>
      <c r="D80" s="2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2"/>
    </row>
    <row r="81" spans="2:16" ht="15.75" x14ac:dyDescent="0.25">
      <c r="B81" s="33" t="s">
        <v>34</v>
      </c>
      <c r="C81" s="22"/>
      <c r="D81" s="22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2"/>
    </row>
    <row r="82" spans="2:16" x14ac:dyDescent="0.25">
      <c r="B82" s="34"/>
      <c r="C82" s="22"/>
      <c r="D82" s="2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2"/>
    </row>
    <row r="83" spans="2:16" ht="15.75" x14ac:dyDescent="0.25">
      <c r="B83" s="35" t="s">
        <v>41</v>
      </c>
      <c r="C83" s="22"/>
      <c r="D83" s="2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2"/>
    </row>
    <row r="84" spans="2:16" ht="15.75" x14ac:dyDescent="0.25">
      <c r="B84" s="35" t="s">
        <v>42</v>
      </c>
      <c r="C84" s="22"/>
      <c r="D84" s="2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2"/>
    </row>
    <row r="85" spans="2:16" ht="15.75" x14ac:dyDescent="0.25">
      <c r="B85" s="35" t="s">
        <v>43</v>
      </c>
      <c r="C85" s="22"/>
      <c r="D85" s="2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2"/>
    </row>
    <row r="86" spans="2:16" ht="15.75" x14ac:dyDescent="0.25">
      <c r="B86" s="35" t="s">
        <v>44</v>
      </c>
      <c r="C86" s="22"/>
      <c r="D86" s="2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32"/>
    </row>
    <row r="87" spans="2:16" ht="15.75" x14ac:dyDescent="0.25">
      <c r="B87" s="36"/>
      <c r="C87" s="37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2:16" x14ac:dyDescent="0.25">
      <c r="B88" s="13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2:16" ht="15.75" x14ac:dyDescent="0.25">
      <c r="B89" s="27" t="s">
        <v>26</v>
      </c>
      <c r="C89" s="28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0"/>
    </row>
    <row r="90" spans="2:16" x14ac:dyDescent="0.25">
      <c r="B90" s="31"/>
      <c r="C90" s="22"/>
      <c r="D90" s="2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32"/>
    </row>
    <row r="91" spans="2:16" ht="15.75" x14ac:dyDescent="0.25">
      <c r="B91" s="33" t="s">
        <v>27</v>
      </c>
      <c r="C91" s="22"/>
      <c r="D91" s="2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2"/>
    </row>
    <row r="92" spans="2:16" x14ac:dyDescent="0.25">
      <c r="B92" s="34"/>
      <c r="C92" s="22"/>
      <c r="D92" s="2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2"/>
    </row>
    <row r="93" spans="2:16" ht="15.75" x14ac:dyDescent="0.25">
      <c r="B93" s="35" t="s">
        <v>45</v>
      </c>
      <c r="C93" s="22"/>
      <c r="D93" s="2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32"/>
    </row>
    <row r="94" spans="2:16" ht="15.75" x14ac:dyDescent="0.25">
      <c r="B94" s="35" t="s">
        <v>46</v>
      </c>
      <c r="C94" s="22"/>
      <c r="D94" s="2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32"/>
    </row>
    <row r="95" spans="2:16" ht="15.75" x14ac:dyDescent="0.25">
      <c r="B95" s="35" t="s">
        <v>52</v>
      </c>
      <c r="C95" s="22"/>
      <c r="D95" s="2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32"/>
    </row>
    <row r="96" spans="2:16" ht="15.75" x14ac:dyDescent="0.25">
      <c r="B96" s="36" t="s">
        <v>47</v>
      </c>
      <c r="C96" s="37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9"/>
    </row>
    <row r="97" spans="2:18" ht="15.75" x14ac:dyDescent="0.25">
      <c r="B97" s="40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2:18" x14ac:dyDescent="0.25">
      <c r="B98" s="13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2:18" ht="15.75" x14ac:dyDescent="0.25">
      <c r="B99" s="27" t="s">
        <v>28</v>
      </c>
      <c r="C99" s="28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0"/>
    </row>
    <row r="100" spans="2:18" x14ac:dyDescent="0.25">
      <c r="B100" s="31"/>
      <c r="C100" s="22"/>
      <c r="D100" s="2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32"/>
    </row>
    <row r="101" spans="2:18" ht="15.75" x14ac:dyDescent="0.25">
      <c r="B101" s="33" t="s">
        <v>29</v>
      </c>
      <c r="C101" s="22"/>
      <c r="D101" s="2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32"/>
    </row>
    <row r="102" spans="2:18" x14ac:dyDescent="0.25">
      <c r="B102" s="34"/>
      <c r="C102" s="22"/>
      <c r="D102" s="2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32"/>
    </row>
    <row r="103" spans="2:18" ht="15.75" x14ac:dyDescent="0.25">
      <c r="B103" s="35" t="s">
        <v>48</v>
      </c>
      <c r="C103" s="22"/>
      <c r="D103" s="2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32"/>
    </row>
    <row r="104" spans="2:18" ht="15.75" x14ac:dyDescent="0.25">
      <c r="B104" s="35" t="s">
        <v>51</v>
      </c>
      <c r="C104" s="22"/>
      <c r="D104" s="2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2"/>
    </row>
    <row r="105" spans="2:18" ht="15.75" x14ac:dyDescent="0.25">
      <c r="B105" s="35" t="s">
        <v>49</v>
      </c>
      <c r="C105" s="22"/>
      <c r="D105" s="2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32"/>
    </row>
    <row r="106" spans="2:18" ht="15.75" x14ac:dyDescent="0.25">
      <c r="B106" s="36" t="s">
        <v>50</v>
      </c>
      <c r="C106" s="37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2:18" ht="15.75" x14ac:dyDescent="0.25">
      <c r="B107" s="40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2:18" ht="17.25" x14ac:dyDescent="0.3">
      <c r="B108" s="42" t="s">
        <v>36</v>
      </c>
      <c r="C108" s="43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1"/>
      <c r="R108" s="41"/>
    </row>
    <row r="109" spans="2:18" ht="17.25" x14ac:dyDescent="0.3">
      <c r="B109" s="45" t="s">
        <v>35</v>
      </c>
      <c r="C109" s="43"/>
      <c r="D109" s="4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1"/>
      <c r="R109" s="41"/>
    </row>
    <row r="110" spans="2:18" ht="18.75" x14ac:dyDescent="0.3">
      <c r="B110" s="5"/>
      <c r="C110" s="26"/>
      <c r="D110" s="2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3"/>
    </row>
    <row r="112" spans="2:18" ht="15.75" x14ac:dyDescent="0.25">
      <c r="B112" s="46" t="s">
        <v>56</v>
      </c>
    </row>
    <row r="113" spans="2:2" ht="15.75" x14ac:dyDescent="0.25">
      <c r="B113" s="46" t="s">
        <v>53</v>
      </c>
    </row>
    <row r="114" spans="2:2" ht="15.75" x14ac:dyDescent="0.25">
      <c r="B114" s="46" t="s">
        <v>55</v>
      </c>
    </row>
    <row r="115" spans="2:2" ht="15.75" x14ac:dyDescent="0.25">
      <c r="B115" s="46" t="s">
        <v>54</v>
      </c>
    </row>
  </sheetData>
  <mergeCells count="3">
    <mergeCell ref="B10:D10"/>
    <mergeCell ref="B18:D18"/>
    <mergeCell ref="B26:D26"/>
  </mergeCells>
  <conditionalFormatting sqref="D36">
    <cfRule type="colorScale" priority="1">
      <colorScale>
        <cfvo type="num" val="0"/>
        <cfvo type="num" val="110"/>
        <color theme="0"/>
        <color rgb="FFFF0000"/>
      </colorScale>
    </cfRule>
  </conditionalFormatting>
  <dataValidations count="1">
    <dataValidation type="list" allowBlank="1" showInputMessage="1" showErrorMessage="1" sqref="C11:C15 C20:C23 C27:C29" xr:uid="{214437B7-0414-49DA-AFC7-C9D71C1B9C28}">
      <formula1>"7 dias na semana,5-6 dias na semana,3-4 dias na semana,1-2 dias na semana,nenhum,N/A"</formula1>
    </dataValidation>
  </dataValidations>
  <pageMargins left="0.511811024" right="0.511811024" top="0.78740157499999996" bottom="0.78740157499999996" header="0.31496062000000002" footer="0.31496062000000002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 Carolina</dc:creator>
  <cp:lastModifiedBy>Roger Simoes Miranda</cp:lastModifiedBy>
  <dcterms:created xsi:type="dcterms:W3CDTF">2023-10-08T21:46:22Z</dcterms:created>
  <dcterms:modified xsi:type="dcterms:W3CDTF">2023-10-10T19:55:35Z</dcterms:modified>
</cp:coreProperties>
</file>